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経理処理\校友会予算\31_校友会支部決算書・予算書作成依頼\2026\配付資料\元データ\資料№１～１０\資料№１～１０（送付用）\"/>
    </mc:Choice>
  </mc:AlternateContent>
  <xr:revisionPtr revIDLastSave="0" documentId="13_ncr:1_{FC529BFB-211D-4D87-B969-55F8720AA959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収支予算書" sheetId="11" r:id="rId1"/>
  </sheets>
  <definedNames>
    <definedName name="_xlnm.Print_Area" localSheetId="0">収支予算書!$A$1:$J$51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1" l="1"/>
  <c r="I43" i="11"/>
  <c r="I42" i="11"/>
  <c r="H43" i="11"/>
  <c r="H42" i="11"/>
  <c r="E12" i="11"/>
  <c r="H7" i="11"/>
  <c r="D7" i="11"/>
  <c r="C7" i="11"/>
  <c r="J33" i="11"/>
  <c r="J37" i="11"/>
  <c r="J38" i="11"/>
  <c r="J39" i="11"/>
  <c r="J40" i="11"/>
  <c r="J36" i="11"/>
  <c r="J35" i="11"/>
  <c r="J34" i="11"/>
  <c r="J32" i="11"/>
  <c r="J31" i="11"/>
  <c r="J30" i="11"/>
  <c r="J29" i="11"/>
  <c r="J28" i="11"/>
  <c r="J27" i="11"/>
  <c r="J26" i="11"/>
  <c r="J25" i="11"/>
  <c r="J24" i="11"/>
  <c r="J20" i="11"/>
  <c r="J19" i="11"/>
  <c r="J17" i="11"/>
  <c r="J16" i="11"/>
  <c r="J15" i="11"/>
  <c r="J9" i="11"/>
  <c r="J10" i="11"/>
  <c r="J11" i="11"/>
  <c r="J12" i="11"/>
  <c r="J13" i="11"/>
  <c r="J8" i="11"/>
  <c r="E19" i="11"/>
  <c r="E21" i="11"/>
  <c r="E20" i="11"/>
  <c r="E17" i="11"/>
  <c r="E16" i="11"/>
  <c r="E15" i="11"/>
  <c r="E14" i="11"/>
  <c r="E11" i="11"/>
  <c r="E10" i="11"/>
  <c r="E9" i="11"/>
  <c r="E8" i="11"/>
  <c r="E26" i="11"/>
  <c r="E25" i="11"/>
  <c r="E24" i="11"/>
  <c r="I23" i="11"/>
  <c r="I22" i="11" s="1"/>
  <c r="I21" i="11" s="1"/>
  <c r="H23" i="11"/>
  <c r="H22" i="11" s="1"/>
  <c r="H21" i="11" s="1"/>
  <c r="E23" i="11"/>
  <c r="E22" i="11"/>
  <c r="D18" i="11"/>
  <c r="C18" i="11"/>
  <c r="I14" i="11"/>
  <c r="H14" i="11"/>
  <c r="D13" i="11"/>
  <c r="C13" i="11"/>
  <c r="I7" i="11"/>
  <c r="D41" i="11" l="1"/>
  <c r="J18" i="11"/>
  <c r="J14" i="11"/>
  <c r="I41" i="11"/>
  <c r="J7" i="11"/>
  <c r="J23" i="11"/>
  <c r="J22" i="11" s="1"/>
  <c r="J21" i="11" s="1"/>
  <c r="H41" i="11"/>
  <c r="J41" i="11" s="1"/>
  <c r="E13" i="11"/>
  <c r="E18" i="11"/>
  <c r="C41" i="11"/>
  <c r="E7" i="11"/>
  <c r="D44" i="11"/>
  <c r="I44" i="11" l="1"/>
  <c r="E41" i="11"/>
  <c r="C44" i="11"/>
  <c r="H44" i="11"/>
  <c r="J42" i="11"/>
  <c r="E44" i="11"/>
  <c r="J44" i="11" l="1"/>
  <c r="J4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堀貴子</author>
  </authors>
  <commentList>
    <comment ref="C7" authorId="0" shapeId="0" xr:uid="{F34BF223-FBCD-4756-A302-FDAF03663D9B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D7" authorId="0" shapeId="0" xr:uid="{5D872E27-168B-4C7E-A521-F4B6ADD68C76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  <comment ref="E7" authorId="0" shapeId="0" xr:uid="{33ECC513-393C-4EB7-9046-23CBEA82C832}">
      <text>
        <r>
          <rPr>
            <sz val="9"/>
            <color indexed="81"/>
            <rFont val="MS P ゴシック"/>
            <family val="3"/>
            <charset val="128"/>
          </rPr>
          <t xml:space="preserve">「０」が入っているところは自動計算式が入っているので、変更しないでください。
</t>
        </r>
      </text>
    </comment>
  </commentList>
</comments>
</file>

<file path=xl/sharedStrings.xml><?xml version="1.0" encoding="utf-8"?>
<sst xmlns="http://schemas.openxmlformats.org/spreadsheetml/2006/main" count="101" uniqueCount="90">
  <si>
    <t>Ⅰ</t>
  </si>
  <si>
    <t>Ⅱ</t>
  </si>
  <si>
    <t>支部会費収入</t>
  </si>
  <si>
    <t>Ⅲ</t>
  </si>
  <si>
    <t>Ⅳ</t>
  </si>
  <si>
    <t>寄付金収入</t>
  </si>
  <si>
    <t>Ⅴ</t>
  </si>
  <si>
    <t>Ⅵ</t>
  </si>
  <si>
    <t>広報費</t>
  </si>
  <si>
    <t>組織費</t>
  </si>
  <si>
    <t>運営費</t>
  </si>
  <si>
    <t>積立金</t>
  </si>
  <si>
    <t>予備費</t>
  </si>
  <si>
    <t>Ⅶ</t>
  </si>
  <si>
    <t>雑支出</t>
    <rPh sb="0" eb="1">
      <t>ザツ</t>
    </rPh>
    <rPh sb="1" eb="3">
      <t>シシュツ</t>
    </rPh>
    <phoneticPr fontId="2"/>
  </si>
  <si>
    <t>当年度収支差額</t>
  </si>
  <si>
    <t>次年度繰越額</t>
  </si>
  <si>
    <t>合計</t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</si>
  <si>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</si>
  <si>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</si>
  <si>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増減</t>
    <rPh sb="0" eb="2">
      <t>ゾウゲン</t>
    </rPh>
    <phoneticPr fontId="2"/>
  </si>
  <si>
    <t>前年度繰越額</t>
    <phoneticPr fontId="2"/>
  </si>
  <si>
    <t>本部よりの助成金収入</t>
    <rPh sb="5" eb="7">
      <t>ジョセイ</t>
    </rPh>
    <rPh sb="7" eb="8">
      <t>キン</t>
    </rPh>
    <rPh sb="8" eb="10">
      <t>シュウニュウ</t>
    </rPh>
    <phoneticPr fontId="2"/>
  </si>
  <si>
    <t>※5　利息収入</t>
    <rPh sb="3" eb="5">
      <t>リソク</t>
    </rPh>
    <rPh sb="5" eb="7">
      <t>シュウニュウ</t>
    </rPh>
    <phoneticPr fontId="2"/>
  </si>
  <si>
    <t>Ⅶ</t>
    <phoneticPr fontId="2"/>
  </si>
  <si>
    <t>仮受金</t>
    <rPh sb="0" eb="3">
      <t>カリウケキン</t>
    </rPh>
    <phoneticPr fontId="2"/>
  </si>
  <si>
    <t>Ⅷ</t>
    <phoneticPr fontId="2"/>
  </si>
  <si>
    <t>前期末未払金支出</t>
    <rPh sb="0" eb="3">
      <t>ゼンキマツ</t>
    </rPh>
    <rPh sb="3" eb="5">
      <t>ミハライ</t>
    </rPh>
    <rPh sb="5" eb="6">
      <t>キン</t>
    </rPh>
    <rPh sb="6" eb="8">
      <t>シシュツ</t>
    </rPh>
    <phoneticPr fontId="2"/>
  </si>
  <si>
    <t>Ⅸ</t>
    <phoneticPr fontId="2"/>
  </si>
  <si>
    <t>仮払金支出</t>
    <rPh sb="0" eb="1">
      <t>カリ</t>
    </rPh>
    <rPh sb="1" eb="2">
      <t>ハラ</t>
    </rPh>
    <rPh sb="2" eb="3">
      <t>キン</t>
    </rPh>
    <rPh sb="3" eb="5">
      <t>シシュツ</t>
    </rPh>
    <phoneticPr fontId="2"/>
  </si>
  <si>
    <t>基金取崩</t>
    <rPh sb="0" eb="2">
      <t>キキン</t>
    </rPh>
    <rPh sb="2" eb="4">
      <t>トリクズシ</t>
    </rPh>
    <phoneticPr fontId="2"/>
  </si>
  <si>
    <t>※7　収入の部「4 支部公開講演会会場費」＋「5 支部公開</t>
    <rPh sb="3" eb="5">
      <t>シュウニュウ</t>
    </rPh>
    <rPh sb="6" eb="7">
      <t>ブ</t>
    </rPh>
    <rPh sb="10" eb="12">
      <t>シブ</t>
    </rPh>
    <rPh sb="12" eb="14">
      <t>コウカイ</t>
    </rPh>
    <rPh sb="14" eb="17">
      <t>コウエンカイ</t>
    </rPh>
    <rPh sb="17" eb="19">
      <t>カイジョウ</t>
    </rPh>
    <rPh sb="19" eb="20">
      <t>ヒ</t>
    </rPh>
    <phoneticPr fontId="2"/>
  </si>
  <si>
    <t>　　　講演会チラシ等作成費」＋支部負担分</t>
    <phoneticPr fontId="2"/>
  </si>
  <si>
    <t>※8　収入の部「1 支部総会開催通知費」＋支部負担分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カイサイ</t>
    </rPh>
    <rPh sb="16" eb="18">
      <t>ツウチ</t>
    </rPh>
    <rPh sb="18" eb="19">
      <t>ヒ</t>
    </rPh>
    <rPh sb="21" eb="23">
      <t>シブ</t>
    </rPh>
    <rPh sb="23" eb="25">
      <t>フタン</t>
    </rPh>
    <rPh sb="25" eb="26">
      <t>ブン</t>
    </rPh>
    <phoneticPr fontId="2"/>
  </si>
  <si>
    <t>※9　収入の部「2 支部総会会場費」＋支部負担分</t>
    <rPh sb="3" eb="5">
      <t>シュウニュウ</t>
    </rPh>
    <rPh sb="6" eb="7">
      <t>ブ</t>
    </rPh>
    <rPh sb="10" eb="12">
      <t>シブ</t>
    </rPh>
    <rPh sb="12" eb="14">
      <t>ソウカイ</t>
    </rPh>
    <rPh sb="14" eb="16">
      <t>カイジョウ</t>
    </rPh>
    <rPh sb="16" eb="17">
      <t>ヒ</t>
    </rPh>
    <rPh sb="19" eb="21">
      <t>シブ</t>
    </rPh>
    <rPh sb="21" eb="23">
      <t>フタン</t>
    </rPh>
    <rPh sb="23" eb="24">
      <t>ブン</t>
    </rPh>
    <phoneticPr fontId="2"/>
  </si>
  <si>
    <t>※6　祝金、大学からの助成金等</t>
    <rPh sb="3" eb="4">
      <t>イワイ</t>
    </rPh>
    <rPh sb="4" eb="5">
      <t>キン</t>
    </rPh>
    <rPh sb="6" eb="8">
      <t>ダイガク</t>
    </rPh>
    <rPh sb="11" eb="13">
      <t>ジョセイ</t>
    </rPh>
    <rPh sb="13" eb="14">
      <t>キン</t>
    </rPh>
    <rPh sb="14" eb="15">
      <t>トウ</t>
    </rPh>
    <phoneticPr fontId="2"/>
  </si>
  <si>
    <t>活動費</t>
    <rPh sb="0" eb="2">
      <t>カツドウ</t>
    </rPh>
    <phoneticPr fontId="2"/>
  </si>
  <si>
    <t>活動収入</t>
    <rPh sb="0" eb="2">
      <t>カツドウ</t>
    </rPh>
    <phoneticPr fontId="2"/>
  </si>
  <si>
    <t>（単位：円）</t>
  </si>
  <si>
    <t>2026年度 明治大学校友会</t>
    <rPh sb="4" eb="6">
      <t>ネンド</t>
    </rPh>
    <rPh sb="7" eb="11">
      <t>メイジダイガク</t>
    </rPh>
    <rPh sb="11" eb="14">
      <t>コウユウカイ</t>
    </rPh>
    <phoneticPr fontId="2"/>
  </si>
  <si>
    <t>自　２０２６年４月　１日</t>
    <rPh sb="0" eb="1">
      <t>ジ</t>
    </rPh>
    <rPh sb="6" eb="7">
      <t>ネン</t>
    </rPh>
    <rPh sb="8" eb="9">
      <t>ガツ</t>
    </rPh>
    <rPh sb="11" eb="12">
      <t>ヒ</t>
    </rPh>
    <phoneticPr fontId="2"/>
  </si>
  <si>
    <t>至　２０２７年３月３１日</t>
    <rPh sb="0" eb="1">
      <t>イタル</t>
    </rPh>
    <rPh sb="6" eb="7">
      <t>ネン</t>
    </rPh>
    <rPh sb="8" eb="9">
      <t>ガツ</t>
    </rPh>
    <rPh sb="11" eb="12">
      <t>ヒ</t>
    </rPh>
    <phoneticPr fontId="2"/>
  </si>
  <si>
    <t>2025年度予算</t>
    <rPh sb="4" eb="6">
      <t>ネンド</t>
    </rPh>
    <rPh sb="6" eb="8">
      <t>ヨサン</t>
    </rPh>
    <phoneticPr fontId="2"/>
  </si>
  <si>
    <t>2026年度予算</t>
    <rPh sb="4" eb="6">
      <t>ネンド</t>
    </rPh>
    <rPh sb="6" eb="8">
      <t>ヨサン</t>
    </rPh>
    <phoneticPr fontId="2"/>
  </si>
  <si>
    <t>支部 収支予算書</t>
    <rPh sb="0" eb="2">
      <t>シブ</t>
    </rPh>
    <rPh sb="3" eb="5">
      <t>シュウシ</t>
    </rPh>
    <rPh sb="5" eb="7">
      <t>ヨサン</t>
    </rPh>
    <rPh sb="7" eb="8">
      <t>ショ</t>
    </rPh>
    <phoneticPr fontId="2"/>
  </si>
  <si>
    <r>
      <t>支部総会開催通知費　　　　 　</t>
    </r>
    <r>
      <rPr>
        <sz val="9"/>
        <color theme="1"/>
        <rFont val="ＭＳ ゴシック"/>
        <family val="3"/>
        <charset val="128"/>
      </rPr>
      <t>※1</t>
    </r>
    <phoneticPr fontId="2"/>
  </si>
  <si>
    <r>
      <t>支部総会会場費　　　　　　 　</t>
    </r>
    <r>
      <rPr>
        <sz val="9"/>
        <color theme="1"/>
        <rFont val="ＭＳ ゴシック"/>
        <family val="3"/>
        <charset val="128"/>
      </rPr>
      <t>※2</t>
    </r>
    <phoneticPr fontId="2"/>
  </si>
  <si>
    <r>
      <t>支部運営助成費　　　　　　 　</t>
    </r>
    <r>
      <rPr>
        <sz val="9"/>
        <color theme="1"/>
        <rFont val="ＭＳ ゴシック"/>
        <family val="3"/>
        <charset val="128"/>
      </rPr>
      <t>※3</t>
    </r>
    <rPh sb="6" eb="7">
      <t>ヒ</t>
    </rPh>
    <phoneticPr fontId="2"/>
  </si>
  <si>
    <r>
      <t>支部公開講演会会場費　　　 　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2" eb="4">
      <t>コウカイ</t>
    </rPh>
    <phoneticPr fontId="2"/>
  </si>
  <si>
    <r>
      <t xml:space="preserve">支部公開講演会チラシ等作成費 </t>
    </r>
    <r>
      <rPr>
        <sz val="9"/>
        <color theme="1"/>
        <rFont val="ＭＳ ゴシック"/>
        <family val="3"/>
        <charset val="128"/>
      </rPr>
      <t>※4</t>
    </r>
    <rPh sb="0" eb="2">
      <t>シブ</t>
    </rPh>
    <rPh sb="10" eb="11">
      <t>トウ</t>
    </rPh>
    <rPh sb="11" eb="13">
      <t>サクセイ</t>
    </rPh>
    <rPh sb="13" eb="14">
      <t>ヒ</t>
    </rPh>
    <phoneticPr fontId="2"/>
  </si>
  <si>
    <t>地域支部分担金収入</t>
    <rPh sb="0" eb="2">
      <t>チイキ</t>
    </rPh>
    <rPh sb="2" eb="4">
      <t>シブ</t>
    </rPh>
    <rPh sb="4" eb="7">
      <t>ブンタンキン</t>
    </rPh>
    <rPh sb="7" eb="9">
      <t>シュウニュウ</t>
    </rPh>
    <phoneticPr fontId="2"/>
  </si>
  <si>
    <t>年会費</t>
    <rPh sb="0" eb="3">
      <t>ネンカイヒ</t>
    </rPh>
    <phoneticPr fontId="2"/>
  </si>
  <si>
    <t>総会費</t>
    <rPh sb="0" eb="2">
      <t>ソウカイ</t>
    </rPh>
    <rPh sb="2" eb="3">
      <t>ヒ</t>
    </rPh>
    <phoneticPr fontId="2"/>
  </si>
  <si>
    <t>その他</t>
    <rPh sb="2" eb="3">
      <t>タ</t>
    </rPh>
    <phoneticPr fontId="2"/>
  </si>
  <si>
    <t>マンドリン演奏会チケット売上</t>
    <rPh sb="5" eb="7">
      <t>エンソウ</t>
    </rPh>
    <rPh sb="12" eb="14">
      <t>ウリアゲ</t>
    </rPh>
    <phoneticPr fontId="2"/>
  </si>
  <si>
    <t>マンドリン演奏会パンフレット広告</t>
    <rPh sb="5" eb="8">
      <t>エンソウカイ</t>
    </rPh>
    <rPh sb="14" eb="16">
      <t>コウコク</t>
    </rPh>
    <phoneticPr fontId="2"/>
  </si>
  <si>
    <t>その他活動収入</t>
    <rPh sb="2" eb="3">
      <t>タ</t>
    </rPh>
    <rPh sb="3" eb="5">
      <t>カツドウ</t>
    </rPh>
    <rPh sb="5" eb="7">
      <t>シュウニュウ</t>
    </rPh>
    <phoneticPr fontId="2"/>
  </si>
  <si>
    <r>
      <t>果実収入　　　　　　 　　　　</t>
    </r>
    <r>
      <rPr>
        <sz val="9"/>
        <color theme="1"/>
        <rFont val="ＭＳ ゴシック"/>
        <family val="3"/>
        <charset val="128"/>
      </rPr>
      <t>※5</t>
    </r>
    <phoneticPr fontId="2"/>
  </si>
  <si>
    <r>
      <t xml:space="preserve">雑収入　　　　　　　　　　　 </t>
    </r>
    <r>
      <rPr>
        <sz val="9"/>
        <color theme="1"/>
        <rFont val="ＭＳ ゴシック"/>
        <family val="3"/>
        <charset val="128"/>
      </rPr>
      <t>※6</t>
    </r>
    <phoneticPr fontId="2"/>
  </si>
  <si>
    <t>学生表彰費</t>
    <phoneticPr fontId="2"/>
  </si>
  <si>
    <t>学生団体助成金</t>
    <phoneticPr fontId="2"/>
  </si>
  <si>
    <t>地域支部交流費</t>
    <phoneticPr fontId="2"/>
  </si>
  <si>
    <t>マンドリン演奏会費</t>
    <rPh sb="5" eb="7">
      <t>エンソウ</t>
    </rPh>
    <rPh sb="7" eb="8">
      <t>カイ</t>
    </rPh>
    <rPh sb="8" eb="9">
      <t>ヒ</t>
    </rPh>
    <phoneticPr fontId="2"/>
  </si>
  <si>
    <t>その他活動費</t>
    <rPh sb="3" eb="5">
      <t>カツドウ</t>
    </rPh>
    <phoneticPr fontId="2"/>
  </si>
  <si>
    <r>
      <t>支部公開講演会費　　　　　　</t>
    </r>
    <r>
      <rPr>
        <sz val="9"/>
        <rFont val="ＭＳ ゴシック"/>
        <family val="3"/>
        <charset val="128"/>
      </rPr>
      <t>※7</t>
    </r>
    <rPh sb="0" eb="2">
      <t>シブ</t>
    </rPh>
    <rPh sb="2" eb="4">
      <t>コウカイ</t>
    </rPh>
    <rPh sb="4" eb="7">
      <t>コウエンカイ</t>
    </rPh>
    <rPh sb="7" eb="8">
      <t>ヒ</t>
    </rPh>
    <phoneticPr fontId="2"/>
  </si>
  <si>
    <t>広報関係費</t>
    <phoneticPr fontId="2"/>
  </si>
  <si>
    <t>その他広報費</t>
    <rPh sb="2" eb="3">
      <t>タ</t>
    </rPh>
    <phoneticPr fontId="2"/>
  </si>
  <si>
    <t>支部会報発行費</t>
    <phoneticPr fontId="2"/>
  </si>
  <si>
    <t>地域支部助成金</t>
    <phoneticPr fontId="2"/>
  </si>
  <si>
    <t>その他組織費</t>
    <rPh sb="2" eb="3">
      <t>タ</t>
    </rPh>
    <rPh sb="3" eb="6">
      <t>ソシキヒ</t>
    </rPh>
    <phoneticPr fontId="2"/>
  </si>
  <si>
    <t>会議費</t>
    <phoneticPr fontId="2"/>
  </si>
  <si>
    <t>旅費交通費</t>
    <rPh sb="0" eb="2">
      <t>リョヒ</t>
    </rPh>
    <rPh sb="2" eb="5">
      <t>コウツウヒ</t>
    </rPh>
    <phoneticPr fontId="2"/>
  </si>
  <si>
    <t>事務費</t>
    <phoneticPr fontId="2"/>
  </si>
  <si>
    <t>慶弔費</t>
    <phoneticPr fontId="2"/>
  </si>
  <si>
    <t>その他運営費</t>
    <rPh sb="2" eb="3">
      <t>タ</t>
    </rPh>
    <rPh sb="3" eb="6">
      <t>ウンエイヒ</t>
    </rPh>
    <phoneticPr fontId="2"/>
  </si>
  <si>
    <t>収入合計</t>
    <phoneticPr fontId="2"/>
  </si>
  <si>
    <t>支出合計</t>
    <phoneticPr fontId="2"/>
  </si>
  <si>
    <t>①支部総会費</t>
    <phoneticPr fontId="2"/>
  </si>
  <si>
    <t>②役員会費</t>
    <phoneticPr fontId="2"/>
  </si>
  <si>
    <t>③監査委員会費</t>
    <phoneticPr fontId="2"/>
  </si>
  <si>
    <t>④委員会費</t>
    <phoneticPr fontId="2"/>
  </si>
  <si>
    <t>⑤業務費</t>
    <phoneticPr fontId="2"/>
  </si>
  <si>
    <r>
      <t>　支部総会開催通知費　</t>
    </r>
    <r>
      <rPr>
        <sz val="9"/>
        <color theme="1"/>
        <rFont val="ＭＳ ゴシック"/>
        <family val="3"/>
        <charset val="128"/>
      </rPr>
      <t>※8</t>
    </r>
    <phoneticPr fontId="2"/>
  </si>
  <si>
    <r>
      <t>　支部総会会場費　　　</t>
    </r>
    <r>
      <rPr>
        <sz val="9"/>
        <color theme="1"/>
        <rFont val="ＭＳ ゴシック"/>
        <family val="3"/>
        <charset val="128"/>
      </rPr>
      <t>※9</t>
    </r>
    <phoneticPr fontId="2"/>
  </si>
  <si>
    <t>　懇親会費</t>
    <rPh sb="1" eb="4">
      <t>コンシンカイ</t>
    </rPh>
    <phoneticPr fontId="2"/>
  </si>
  <si>
    <t>　その他</t>
    <rPh sb="3" eb="4">
      <t>タ</t>
    </rPh>
    <phoneticPr fontId="2"/>
  </si>
  <si>
    <t>※1　資料№4、5、6、7参照</t>
    <rPh sb="3" eb="5">
      <t>シリョウ</t>
    </rPh>
    <rPh sb="13" eb="15">
      <t>サンショウ</t>
    </rPh>
    <phoneticPr fontId="2"/>
  </si>
  <si>
    <t>※2　資料№4、8参照</t>
    <rPh sb="3" eb="5">
      <t>シリョウ</t>
    </rPh>
    <rPh sb="9" eb="11">
      <t>サンショウ</t>
    </rPh>
    <phoneticPr fontId="2"/>
  </si>
  <si>
    <t>※3　資料№4、9参照</t>
    <rPh sb="3" eb="5">
      <t>シリョウ</t>
    </rPh>
    <rPh sb="9" eb="11">
      <t>サンショウ</t>
    </rPh>
    <phoneticPr fontId="2"/>
  </si>
  <si>
    <t>※4　資料№4、10参照</t>
    <rPh sb="3" eb="5">
      <t>シリョウ</t>
    </rPh>
    <rPh sb="10" eb="1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</si>
</sst>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5" fillId="3" borderId="17" xfId="1" applyFont="1" applyFill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3" borderId="5" xfId="1" applyFont="1" applyFill="1" applyBorder="1" applyAlignment="1">
      <alignment horizontal="center" vertical="center"/>
    </xf>
    <xf numFmtId="38" fontId="5" fillId="3" borderId="4" xfId="1" applyFont="1" applyFill="1" applyBorder="1">
      <alignment vertical="center"/>
    </xf>
    <xf numFmtId="38" fontId="5" fillId="4" borderId="5" xfId="1" applyFont="1" applyFill="1" applyBorder="1" applyAlignment="1">
      <alignment horizontal="center" vertical="center"/>
    </xf>
    <xf numFmtId="38" fontId="5" fillId="4" borderId="16" xfId="1" applyFont="1" applyFill="1" applyBorder="1">
      <alignment vertical="center"/>
    </xf>
    <xf numFmtId="38" fontId="5" fillId="5" borderId="4" xfId="1" applyFont="1" applyFill="1" applyBorder="1">
      <alignment vertical="center"/>
    </xf>
    <xf numFmtId="3" fontId="5" fillId="3" borderId="5" xfId="1" applyNumberFormat="1" applyFont="1" applyFill="1" applyBorder="1" applyAlignment="1">
      <alignment horizontal="center" vertical="center"/>
    </xf>
    <xf numFmtId="3" fontId="5" fillId="3" borderId="4" xfId="1" applyNumberFormat="1" applyFont="1" applyFill="1" applyBorder="1">
      <alignment vertical="center"/>
    </xf>
    <xf numFmtId="0" fontId="3" fillId="0" borderId="22" xfId="0" applyFont="1" applyBorder="1">
      <alignment vertical="center"/>
    </xf>
    <xf numFmtId="38" fontId="5" fillId="5" borderId="5" xfId="1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25" xfId="1" applyFont="1" applyFill="1" applyBorder="1">
      <alignment vertical="center"/>
    </xf>
    <xf numFmtId="38" fontId="5" fillId="5" borderId="24" xfId="1" applyFont="1" applyFill="1" applyBorder="1" applyAlignment="1">
      <alignment horizontal="center" vertical="center"/>
    </xf>
    <xf numFmtId="38" fontId="5" fillId="5" borderId="27" xfId="1" applyFont="1" applyFill="1" applyBorder="1">
      <alignment vertical="center"/>
    </xf>
    <xf numFmtId="38" fontId="8" fillId="3" borderId="3" xfId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>
      <alignment vertical="center"/>
    </xf>
    <xf numFmtId="0" fontId="5" fillId="0" borderId="0" xfId="0" applyFont="1">
      <alignment vertical="center"/>
    </xf>
    <xf numFmtId="177" fontId="6" fillId="3" borderId="12" xfId="1" applyNumberFormat="1" applyFont="1" applyFill="1" applyBorder="1" applyAlignment="1">
      <alignment horizontal="right" vertical="center"/>
    </xf>
    <xf numFmtId="177" fontId="6" fillId="3" borderId="2" xfId="1" applyNumberFormat="1" applyFont="1" applyFill="1" applyBorder="1" applyAlignment="1">
      <alignment horizontal="right" vertical="center"/>
    </xf>
    <xf numFmtId="177" fontId="5" fillId="3" borderId="2" xfId="1" applyNumberFormat="1" applyFont="1" applyFill="1" applyBorder="1" applyAlignment="1">
      <alignment horizontal="right" vertical="center"/>
    </xf>
    <xf numFmtId="177" fontId="5" fillId="3" borderId="26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177" fontId="6" fillId="2" borderId="2" xfId="1" applyNumberFormat="1" applyFont="1" applyFill="1" applyBorder="1" applyAlignment="1">
      <alignment horizontal="right" vertical="center"/>
    </xf>
    <xf numFmtId="177" fontId="6" fillId="2" borderId="2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177" fontId="6" fillId="3" borderId="17" xfId="1" applyNumberFormat="1" applyFont="1" applyFill="1" applyBorder="1" applyAlignment="1">
      <alignment horizontal="right" vertical="center"/>
    </xf>
    <xf numFmtId="177" fontId="6" fillId="3" borderId="16" xfId="1" applyNumberFormat="1" applyFont="1" applyFill="1" applyBorder="1" applyAlignment="1">
      <alignment horizontal="right" vertical="center"/>
    </xf>
    <xf numFmtId="177" fontId="5" fillId="3" borderId="16" xfId="1" applyNumberFormat="1" applyFont="1" applyFill="1" applyBorder="1" applyAlignment="1">
      <alignment horizontal="right" vertical="center"/>
    </xf>
    <xf numFmtId="177" fontId="6" fillId="2" borderId="16" xfId="1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6" fillId="2" borderId="14" xfId="0" applyNumberFormat="1" applyFont="1" applyFill="1" applyBorder="1" applyAlignment="1">
      <alignment horizontal="right" vertical="center"/>
    </xf>
    <xf numFmtId="177" fontId="6" fillId="3" borderId="11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6" fillId="3" borderId="1" xfId="1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horizontal="right" vertical="center"/>
    </xf>
    <xf numFmtId="177" fontId="6" fillId="2" borderId="1" xfId="1" applyNumberFormat="1" applyFont="1" applyFill="1" applyBorder="1" applyAlignment="1">
      <alignment horizontal="right" vertical="center"/>
    </xf>
    <xf numFmtId="177" fontId="3" fillId="0" borderId="34" xfId="0" applyNumberFormat="1" applyFont="1" applyFill="1" applyBorder="1" applyAlignment="1">
      <alignment horizontal="right" vertical="center"/>
    </xf>
    <xf numFmtId="177" fontId="6" fillId="2" borderId="30" xfId="0" applyNumberFormat="1" applyFont="1" applyFill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 shrinkToFit="1"/>
    </xf>
    <xf numFmtId="177" fontId="5" fillId="3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6" fillId="3" borderId="15" xfId="1" applyNumberFormat="1" applyFont="1" applyFill="1" applyBorder="1" applyAlignment="1">
      <alignment horizontal="right" vertical="center"/>
    </xf>
    <xf numFmtId="176" fontId="5" fillId="0" borderId="13" xfId="0" applyNumberFormat="1" applyFont="1" applyBorder="1" applyAlignment="1">
      <alignment horizontal="center" vertical="center" shrinkToFit="1"/>
    </xf>
    <xf numFmtId="177" fontId="6" fillId="3" borderId="35" xfId="1" applyNumberFormat="1" applyFont="1" applyFill="1" applyBorder="1" applyAlignment="1">
      <alignment horizontal="right" vertical="center"/>
    </xf>
    <xf numFmtId="177" fontId="6" fillId="3" borderId="25" xfId="1" applyNumberFormat="1" applyFont="1" applyFill="1" applyBorder="1" applyAlignment="1">
      <alignment horizontal="right" vertical="center"/>
    </xf>
    <xf numFmtId="38" fontId="8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" fontId="5" fillId="3" borderId="4" xfId="1" applyNumberFormat="1" applyFont="1" applyFill="1" applyBorder="1" applyAlignment="1">
      <alignment vertical="center"/>
    </xf>
    <xf numFmtId="38" fontId="5" fillId="3" borderId="3" xfId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8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177" fontId="6" fillId="3" borderId="18" xfId="1" applyNumberFormat="1" applyFont="1" applyFill="1" applyBorder="1" applyAlignment="1">
      <alignment horizontal="right" vertical="center"/>
    </xf>
    <xf numFmtId="177" fontId="6" fillId="3" borderId="20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20" xfId="1" applyNumberFormat="1" applyFont="1" applyFill="1" applyBorder="1" applyAlignment="1">
      <alignment horizontal="right" vertical="center"/>
    </xf>
    <xf numFmtId="177" fontId="6" fillId="2" borderId="20" xfId="1" applyNumberFormat="1" applyFont="1" applyFill="1" applyBorder="1" applyAlignment="1">
      <alignment horizontal="right" vertical="center"/>
    </xf>
    <xf numFmtId="177" fontId="6" fillId="3" borderId="31" xfId="1" applyNumberFormat="1" applyFont="1" applyFill="1" applyBorder="1" applyAlignment="1">
      <alignment horizontal="right" vertical="center"/>
    </xf>
    <xf numFmtId="177" fontId="6" fillId="2" borderId="32" xfId="0" applyNumberFormat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8062-D3D0-4FFF-8837-7B2F46C033B4}">
  <dimension ref="A1:P63"/>
  <sheetViews>
    <sheetView tabSelected="1" view="pageBreakPreview" zoomScaleNormal="100" zoomScaleSheetLayoutView="100" workbookViewId="0">
      <selection activeCell="N25" sqref="N25"/>
    </sheetView>
  </sheetViews>
  <sheetFormatPr defaultColWidth="9" defaultRowHeight="13.5"/>
  <cols>
    <col min="1" max="1" width="3.125" style="2" customWidth="1"/>
    <col min="2" max="2" width="33.625" style="2" customWidth="1"/>
    <col min="3" max="5" width="10.625" style="2" customWidth="1"/>
    <col min="6" max="6" width="3.125" style="2" bestFit="1" customWidth="1"/>
    <col min="7" max="7" width="33.625" style="2" customWidth="1"/>
    <col min="8" max="10" width="10.5" style="2" customWidth="1"/>
    <col min="11" max="16384" width="9" style="2"/>
  </cols>
  <sheetData>
    <row r="1" spans="1:16" ht="20.100000000000001" customHeight="1" thickBot="1">
      <c r="A1" s="80" t="s">
        <v>39</v>
      </c>
      <c r="B1" s="80"/>
      <c r="C1" s="80"/>
      <c r="D1" s="81"/>
      <c r="E1" s="82"/>
      <c r="F1" s="83"/>
      <c r="G1" s="84" t="s">
        <v>44</v>
      </c>
      <c r="H1" s="85"/>
      <c r="I1" s="85"/>
      <c r="J1" s="85"/>
    </row>
    <row r="2" spans="1:16" s="1" customFormat="1" ht="20.100000000000001" customHeight="1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6" s="1" customFormat="1" ht="20.100000000000001" customHeight="1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86"/>
    </row>
    <row r="4" spans="1:16" s="1" customFormat="1" ht="20.100000000000001" customHeight="1">
      <c r="A4" s="86" t="s">
        <v>41</v>
      </c>
      <c r="B4" s="86"/>
      <c r="C4" s="86"/>
      <c r="D4" s="86"/>
      <c r="E4" s="86"/>
      <c r="F4" s="86"/>
      <c r="G4" s="86"/>
      <c r="H4" s="86"/>
      <c r="I4" s="86"/>
      <c r="J4" s="86"/>
    </row>
    <row r="5" spans="1:16" ht="20.100000000000001" customHeight="1" thickBot="1">
      <c r="A5" s="22"/>
      <c r="B5" s="22"/>
      <c r="C5" s="22"/>
      <c r="D5" s="22"/>
      <c r="E5" s="36"/>
      <c r="F5" s="36"/>
      <c r="G5" s="3"/>
      <c r="H5" s="23"/>
      <c r="I5" s="23"/>
      <c r="J5" s="23" t="s">
        <v>38</v>
      </c>
    </row>
    <row r="6" spans="1:16" ht="20.100000000000001" customHeight="1" thickBot="1">
      <c r="A6" s="87" t="s">
        <v>18</v>
      </c>
      <c r="B6" s="88"/>
      <c r="C6" s="51" t="s">
        <v>43</v>
      </c>
      <c r="D6" s="51" t="s">
        <v>42</v>
      </c>
      <c r="E6" s="56" t="s">
        <v>20</v>
      </c>
      <c r="F6" s="89" t="s">
        <v>19</v>
      </c>
      <c r="G6" s="90"/>
      <c r="H6" s="51" t="s">
        <v>43</v>
      </c>
      <c r="I6" s="51" t="s">
        <v>42</v>
      </c>
      <c r="J6" s="56" t="s">
        <v>20</v>
      </c>
    </row>
    <row r="7" spans="1:16" ht="20.100000000000001" customHeight="1">
      <c r="A7" s="6" t="s">
        <v>0</v>
      </c>
      <c r="B7" s="63" t="s">
        <v>22</v>
      </c>
      <c r="C7" s="43">
        <f>SUM(C8:C12)</f>
        <v>0</v>
      </c>
      <c r="D7" s="43">
        <f>SUM(D8:D12)</f>
        <v>0</v>
      </c>
      <c r="E7" s="55">
        <f>SUM(E8:E12)</f>
        <v>0</v>
      </c>
      <c r="F7" s="4" t="s">
        <v>0</v>
      </c>
      <c r="G7" s="21" t="s">
        <v>36</v>
      </c>
      <c r="H7" s="37">
        <f>SUM(H8:H13)</f>
        <v>0</v>
      </c>
      <c r="I7" s="43">
        <f>SUM(I8:I13)</f>
        <v>0</v>
      </c>
      <c r="J7" s="68">
        <f>SUM(J8:J13)</f>
        <v>0</v>
      </c>
    </row>
    <row r="8" spans="1:16" ht="20.100000000000001" customHeight="1">
      <c r="A8" s="7">
        <v>1</v>
      </c>
      <c r="B8" s="60" t="s">
        <v>45</v>
      </c>
      <c r="C8" s="44"/>
      <c r="D8" s="44"/>
      <c r="E8" s="50">
        <f>C8-D8</f>
        <v>0</v>
      </c>
      <c r="F8" s="5">
        <v>1</v>
      </c>
      <c r="G8" s="59" t="s">
        <v>59</v>
      </c>
      <c r="H8" s="44"/>
      <c r="I8" s="44"/>
      <c r="J8" s="50">
        <f>H8-I8</f>
        <v>0</v>
      </c>
    </row>
    <row r="9" spans="1:16" ht="20.100000000000001" customHeight="1">
      <c r="A9" s="7">
        <v>2</v>
      </c>
      <c r="B9" s="60" t="s">
        <v>46</v>
      </c>
      <c r="C9" s="44"/>
      <c r="D9" s="44"/>
      <c r="E9" s="50">
        <f t="shared" ref="E9:E11" si="0">C9-D9</f>
        <v>0</v>
      </c>
      <c r="F9" s="5">
        <v>2</v>
      </c>
      <c r="G9" s="59" t="s">
        <v>60</v>
      </c>
      <c r="H9" s="44"/>
      <c r="I9" s="44"/>
      <c r="J9" s="50">
        <f t="shared" ref="J9:J20" si="1">H9-I9</f>
        <v>0</v>
      </c>
    </row>
    <row r="10" spans="1:16" ht="20.100000000000001" customHeight="1">
      <c r="A10" s="7">
        <v>3</v>
      </c>
      <c r="B10" s="60" t="s">
        <v>47</v>
      </c>
      <c r="C10" s="44"/>
      <c r="D10" s="44"/>
      <c r="E10" s="50">
        <f t="shared" si="0"/>
        <v>0</v>
      </c>
      <c r="F10" s="5">
        <v>3</v>
      </c>
      <c r="G10" s="59" t="s">
        <v>61</v>
      </c>
      <c r="H10" s="44"/>
      <c r="I10" s="44"/>
      <c r="J10" s="50">
        <f t="shared" si="1"/>
        <v>0</v>
      </c>
    </row>
    <row r="11" spans="1:16" ht="20.100000000000001" customHeight="1">
      <c r="A11" s="7">
        <v>4</v>
      </c>
      <c r="B11" s="60" t="s">
        <v>48</v>
      </c>
      <c r="C11" s="44"/>
      <c r="D11" s="44"/>
      <c r="E11" s="50">
        <f t="shared" si="0"/>
        <v>0</v>
      </c>
      <c r="F11" s="5">
        <v>4</v>
      </c>
      <c r="G11" s="59" t="s">
        <v>64</v>
      </c>
      <c r="H11" s="44"/>
      <c r="I11" s="44"/>
      <c r="J11" s="50">
        <f t="shared" si="1"/>
        <v>0</v>
      </c>
    </row>
    <row r="12" spans="1:16" ht="20.100000000000001" customHeight="1">
      <c r="A12" s="7">
        <v>5</v>
      </c>
      <c r="B12" s="60" t="s">
        <v>49</v>
      </c>
      <c r="C12" s="44"/>
      <c r="D12" s="44"/>
      <c r="E12" s="50">
        <f>C12-D12</f>
        <v>0</v>
      </c>
      <c r="F12" s="5">
        <v>5</v>
      </c>
      <c r="G12" s="59" t="s">
        <v>62</v>
      </c>
      <c r="H12" s="44"/>
      <c r="I12" s="44"/>
      <c r="J12" s="50">
        <f t="shared" si="1"/>
        <v>0</v>
      </c>
    </row>
    <row r="13" spans="1:16" ht="20.100000000000001" customHeight="1">
      <c r="A13" s="6" t="s">
        <v>1</v>
      </c>
      <c r="B13" s="64" t="s">
        <v>2</v>
      </c>
      <c r="C13" s="29">
        <f>SUM(C14:C17)</f>
        <v>0</v>
      </c>
      <c r="D13" s="43">
        <f>SUM(D14:D17)</f>
        <v>0</v>
      </c>
      <c r="E13" s="37">
        <f>SUM(E14:E17)</f>
        <v>0</v>
      </c>
      <c r="F13" s="7">
        <v>6</v>
      </c>
      <c r="G13" s="59" t="s">
        <v>63</v>
      </c>
      <c r="H13" s="44"/>
      <c r="I13" s="44"/>
      <c r="J13" s="50">
        <f t="shared" si="1"/>
        <v>0</v>
      </c>
    </row>
    <row r="14" spans="1:16" ht="20.100000000000001" customHeight="1">
      <c r="A14" s="7">
        <v>1</v>
      </c>
      <c r="B14" s="61" t="s">
        <v>50</v>
      </c>
      <c r="C14" s="44"/>
      <c r="D14" s="44"/>
      <c r="E14" s="50">
        <f t="shared" ref="E14:E17" si="2">C14-D14</f>
        <v>0</v>
      </c>
      <c r="F14" s="8" t="s">
        <v>1</v>
      </c>
      <c r="G14" s="9" t="s">
        <v>8</v>
      </c>
      <c r="H14" s="38">
        <f>SUM(H15:H17)</f>
        <v>0</v>
      </c>
      <c r="I14" s="45">
        <f>SUM(I15:I17)</f>
        <v>0</v>
      </c>
      <c r="J14" s="69">
        <f>SUM(J15:J17)</f>
        <v>0</v>
      </c>
      <c r="P14" s="1"/>
    </row>
    <row r="15" spans="1:16" ht="20.100000000000001" customHeight="1">
      <c r="A15" s="7">
        <v>2</v>
      </c>
      <c r="B15" s="61" t="s">
        <v>51</v>
      </c>
      <c r="C15" s="44"/>
      <c r="D15" s="44"/>
      <c r="E15" s="50">
        <f t="shared" si="2"/>
        <v>0</v>
      </c>
      <c r="F15" s="7">
        <v>1</v>
      </c>
      <c r="G15" s="60" t="s">
        <v>67</v>
      </c>
      <c r="H15" s="44"/>
      <c r="I15" s="44"/>
      <c r="J15" s="50">
        <f t="shared" si="1"/>
        <v>0</v>
      </c>
    </row>
    <row r="16" spans="1:16" ht="20.100000000000001" customHeight="1">
      <c r="A16" s="7">
        <v>3</v>
      </c>
      <c r="B16" s="61" t="s">
        <v>52</v>
      </c>
      <c r="C16" s="44"/>
      <c r="D16" s="44"/>
      <c r="E16" s="50">
        <f t="shared" si="2"/>
        <v>0</v>
      </c>
      <c r="F16" s="7">
        <v>2</v>
      </c>
      <c r="G16" s="60" t="s">
        <v>65</v>
      </c>
      <c r="H16" s="44"/>
      <c r="I16" s="44"/>
      <c r="J16" s="50">
        <f t="shared" si="1"/>
        <v>0</v>
      </c>
    </row>
    <row r="17" spans="1:10" ht="20.100000000000001" customHeight="1">
      <c r="A17" s="7">
        <v>4</v>
      </c>
      <c r="B17" s="61" t="s">
        <v>53</v>
      </c>
      <c r="C17" s="44"/>
      <c r="D17" s="44"/>
      <c r="E17" s="50">
        <f t="shared" si="2"/>
        <v>0</v>
      </c>
      <c r="F17" s="7">
        <v>3</v>
      </c>
      <c r="G17" s="60" t="s">
        <v>66</v>
      </c>
      <c r="H17" s="44"/>
      <c r="I17" s="44"/>
      <c r="J17" s="50">
        <f t="shared" si="1"/>
        <v>0</v>
      </c>
    </row>
    <row r="18" spans="1:10" ht="20.100000000000001" customHeight="1">
      <c r="A18" s="8" t="s">
        <v>3</v>
      </c>
      <c r="B18" s="65" t="s">
        <v>37</v>
      </c>
      <c r="C18" s="30">
        <f>SUM(C19:C21)</f>
        <v>0</v>
      </c>
      <c r="D18" s="45">
        <f>SUM(D19:D21)</f>
        <v>0</v>
      </c>
      <c r="E18" s="38">
        <f>SUM(E19:E21)</f>
        <v>0</v>
      </c>
      <c r="F18" s="8" t="s">
        <v>3</v>
      </c>
      <c r="G18" s="9" t="s">
        <v>9</v>
      </c>
      <c r="H18" s="45"/>
      <c r="I18" s="45"/>
      <c r="J18" s="69">
        <f>SUM(J19:J20)</f>
        <v>0</v>
      </c>
    </row>
    <row r="19" spans="1:10" ht="20.100000000000001" customHeight="1">
      <c r="A19" s="10">
        <v>1</v>
      </c>
      <c r="B19" s="61" t="s">
        <v>54</v>
      </c>
      <c r="C19" s="24"/>
      <c r="D19" s="44"/>
      <c r="E19" s="50">
        <f>C19-D19</f>
        <v>0</v>
      </c>
      <c r="F19" s="7">
        <v>1</v>
      </c>
      <c r="G19" s="60" t="s">
        <v>68</v>
      </c>
      <c r="H19" s="44"/>
      <c r="I19" s="44"/>
      <c r="J19" s="50">
        <f t="shared" si="1"/>
        <v>0</v>
      </c>
    </row>
    <row r="20" spans="1:10" ht="20.100000000000001" customHeight="1">
      <c r="A20" s="10">
        <v>2</v>
      </c>
      <c r="B20" s="61" t="s">
        <v>55</v>
      </c>
      <c r="C20" s="24"/>
      <c r="D20" s="44"/>
      <c r="E20" s="50">
        <f t="shared" ref="E20:E21" si="3">C20-D20</f>
        <v>0</v>
      </c>
      <c r="F20" s="7">
        <v>2</v>
      </c>
      <c r="G20" s="60" t="s">
        <v>69</v>
      </c>
      <c r="H20" s="44"/>
      <c r="I20" s="44"/>
      <c r="J20" s="50">
        <f t="shared" si="1"/>
        <v>0</v>
      </c>
    </row>
    <row r="21" spans="1:10" ht="20.100000000000001" customHeight="1">
      <c r="A21" s="10">
        <v>3</v>
      </c>
      <c r="B21" s="61" t="s">
        <v>56</v>
      </c>
      <c r="C21" s="24"/>
      <c r="D21" s="44"/>
      <c r="E21" s="50">
        <f t="shared" si="3"/>
        <v>0</v>
      </c>
      <c r="F21" s="8" t="s">
        <v>4</v>
      </c>
      <c r="G21" s="9" t="s">
        <v>10</v>
      </c>
      <c r="H21" s="45">
        <f>H22+H32+H33+H34+H35</f>
        <v>0</v>
      </c>
      <c r="I21" s="45">
        <f>I22+I32+I33+I34+I35</f>
        <v>0</v>
      </c>
      <c r="J21" s="69">
        <f>J22+J32+J33+J34+J35</f>
        <v>0</v>
      </c>
    </row>
    <row r="22" spans="1:10" ht="20.100000000000001" customHeight="1">
      <c r="A22" s="8" t="s">
        <v>4</v>
      </c>
      <c r="B22" s="66" t="s">
        <v>5</v>
      </c>
      <c r="C22" s="31"/>
      <c r="D22" s="46"/>
      <c r="E22" s="39">
        <f>D22-C22</f>
        <v>0</v>
      </c>
      <c r="F22" s="7">
        <v>1</v>
      </c>
      <c r="G22" s="61" t="s">
        <v>70</v>
      </c>
      <c r="H22" s="70">
        <f>H23+H28+H29+H30+H31</f>
        <v>0</v>
      </c>
      <c r="I22" s="71">
        <f>I23+I28+I29+I30+I31</f>
        <v>0</v>
      </c>
      <c r="J22" s="72">
        <f>J23+J28+J29+J30+J31</f>
        <v>0</v>
      </c>
    </row>
    <row r="23" spans="1:10" ht="20.100000000000001" customHeight="1">
      <c r="A23" s="8" t="s">
        <v>6</v>
      </c>
      <c r="B23" s="66" t="s">
        <v>57</v>
      </c>
      <c r="C23" s="31"/>
      <c r="D23" s="46"/>
      <c r="E23" s="39">
        <f t="shared" ref="E23:E26" si="4">D23-C23</f>
        <v>0</v>
      </c>
      <c r="F23" s="7"/>
      <c r="G23" s="61" t="s">
        <v>77</v>
      </c>
      <c r="H23" s="70">
        <f>SUM(H24:H27)</f>
        <v>0</v>
      </c>
      <c r="I23" s="71">
        <f>SUM(I24:I27)</f>
        <v>0</v>
      </c>
      <c r="J23" s="72">
        <f>SUM(J24:J27)</f>
        <v>0</v>
      </c>
    </row>
    <row r="24" spans="1:10" ht="20.100000000000001" customHeight="1">
      <c r="A24" s="8" t="s">
        <v>7</v>
      </c>
      <c r="B24" s="66" t="s">
        <v>58</v>
      </c>
      <c r="C24" s="31"/>
      <c r="D24" s="46"/>
      <c r="E24" s="39">
        <f t="shared" si="4"/>
        <v>0</v>
      </c>
      <c r="F24" s="7"/>
      <c r="G24" s="61" t="s">
        <v>82</v>
      </c>
      <c r="H24" s="44"/>
      <c r="I24" s="44"/>
      <c r="J24" s="50">
        <f t="shared" ref="J24:J35" si="5">H24-I24</f>
        <v>0</v>
      </c>
    </row>
    <row r="25" spans="1:10" ht="20.100000000000001" customHeight="1">
      <c r="A25" s="8" t="s">
        <v>24</v>
      </c>
      <c r="B25" s="67" t="s">
        <v>30</v>
      </c>
      <c r="C25" s="31"/>
      <c r="D25" s="46"/>
      <c r="E25" s="39">
        <f t="shared" si="4"/>
        <v>0</v>
      </c>
      <c r="F25" s="7"/>
      <c r="G25" s="61" t="s">
        <v>83</v>
      </c>
      <c r="H25" s="44"/>
      <c r="I25" s="44"/>
      <c r="J25" s="50">
        <f t="shared" si="5"/>
        <v>0</v>
      </c>
    </row>
    <row r="26" spans="1:10" ht="20.100000000000001" customHeight="1">
      <c r="A26" s="8" t="s">
        <v>26</v>
      </c>
      <c r="B26" s="67" t="s">
        <v>25</v>
      </c>
      <c r="C26" s="31"/>
      <c r="D26" s="46"/>
      <c r="E26" s="39">
        <f t="shared" si="4"/>
        <v>0</v>
      </c>
      <c r="F26" s="7"/>
      <c r="G26" s="61" t="s">
        <v>84</v>
      </c>
      <c r="H26" s="44"/>
      <c r="I26" s="44"/>
      <c r="J26" s="50">
        <f t="shared" si="5"/>
        <v>0</v>
      </c>
    </row>
    <row r="27" spans="1:10" ht="20.100000000000001" customHeight="1">
      <c r="A27" s="26"/>
      <c r="B27" s="27"/>
      <c r="C27" s="24"/>
      <c r="D27" s="44"/>
      <c r="E27" s="33"/>
      <c r="F27" s="7"/>
      <c r="G27" s="61" t="s">
        <v>85</v>
      </c>
      <c r="H27" s="44"/>
      <c r="I27" s="44"/>
      <c r="J27" s="50">
        <f t="shared" si="5"/>
        <v>0</v>
      </c>
    </row>
    <row r="28" spans="1:10" ht="20.100000000000001" customHeight="1">
      <c r="A28" s="10"/>
      <c r="B28" s="11"/>
      <c r="C28" s="24"/>
      <c r="D28" s="44"/>
      <c r="E28" s="33"/>
      <c r="F28" s="7"/>
      <c r="G28" s="61" t="s">
        <v>78</v>
      </c>
      <c r="H28" s="44"/>
      <c r="I28" s="44"/>
      <c r="J28" s="50">
        <f t="shared" si="5"/>
        <v>0</v>
      </c>
    </row>
    <row r="29" spans="1:10" ht="20.100000000000001" customHeight="1">
      <c r="A29" s="10"/>
      <c r="B29" s="11"/>
      <c r="C29" s="24"/>
      <c r="D29" s="44"/>
      <c r="E29" s="33"/>
      <c r="F29" s="7"/>
      <c r="G29" s="61" t="s">
        <v>79</v>
      </c>
      <c r="H29" s="44"/>
      <c r="I29" s="44"/>
      <c r="J29" s="50">
        <f t="shared" si="5"/>
        <v>0</v>
      </c>
    </row>
    <row r="30" spans="1:10" ht="20.100000000000001" customHeight="1">
      <c r="A30" s="10"/>
      <c r="B30" s="11"/>
      <c r="C30" s="24"/>
      <c r="D30" s="44"/>
      <c r="E30" s="33"/>
      <c r="F30" s="7"/>
      <c r="G30" s="60" t="s">
        <v>80</v>
      </c>
      <c r="H30" s="44"/>
      <c r="I30" s="44"/>
      <c r="J30" s="50">
        <f t="shared" si="5"/>
        <v>0</v>
      </c>
    </row>
    <row r="31" spans="1:10" ht="20.100000000000001" customHeight="1">
      <c r="A31" s="10"/>
      <c r="B31" s="11"/>
      <c r="C31" s="24"/>
      <c r="D31" s="44"/>
      <c r="E31" s="33"/>
      <c r="F31" s="7"/>
      <c r="G31" s="60" t="s">
        <v>81</v>
      </c>
      <c r="H31" s="44"/>
      <c r="I31" s="44"/>
      <c r="J31" s="50">
        <f t="shared" si="5"/>
        <v>0</v>
      </c>
    </row>
    <row r="32" spans="1:10" ht="20.100000000000001" customHeight="1">
      <c r="A32" s="10"/>
      <c r="B32" s="11"/>
      <c r="C32" s="24"/>
      <c r="D32" s="44"/>
      <c r="E32" s="33"/>
      <c r="F32" s="7">
        <v>2</v>
      </c>
      <c r="G32" s="60" t="s">
        <v>71</v>
      </c>
      <c r="H32" s="44"/>
      <c r="I32" s="44"/>
      <c r="J32" s="50">
        <f t="shared" si="5"/>
        <v>0</v>
      </c>
    </row>
    <row r="33" spans="1:10" ht="20.100000000000001" customHeight="1">
      <c r="A33" s="10"/>
      <c r="B33" s="11"/>
      <c r="C33" s="24"/>
      <c r="D33" s="44"/>
      <c r="E33" s="33"/>
      <c r="F33" s="7">
        <v>3</v>
      </c>
      <c r="G33" s="60" t="s">
        <v>72</v>
      </c>
      <c r="H33" s="44"/>
      <c r="I33" s="44"/>
      <c r="J33" s="50">
        <f>H33-I33</f>
        <v>0</v>
      </c>
    </row>
    <row r="34" spans="1:10" ht="20.100000000000001" customHeight="1">
      <c r="A34" s="10"/>
      <c r="B34" s="11"/>
      <c r="C34" s="24"/>
      <c r="D34" s="44"/>
      <c r="E34" s="33"/>
      <c r="F34" s="7">
        <v>4</v>
      </c>
      <c r="G34" s="60" t="s">
        <v>73</v>
      </c>
      <c r="H34" s="44"/>
      <c r="I34" s="44"/>
      <c r="J34" s="50">
        <f t="shared" si="5"/>
        <v>0</v>
      </c>
    </row>
    <row r="35" spans="1:10" ht="20.100000000000001" customHeight="1">
      <c r="A35" s="10"/>
      <c r="B35" s="11"/>
      <c r="C35" s="24"/>
      <c r="D35" s="44"/>
      <c r="E35" s="33"/>
      <c r="F35" s="7">
        <v>5</v>
      </c>
      <c r="G35" s="60" t="s">
        <v>74</v>
      </c>
      <c r="H35" s="44"/>
      <c r="I35" s="44"/>
      <c r="J35" s="50">
        <f t="shared" si="5"/>
        <v>0</v>
      </c>
    </row>
    <row r="36" spans="1:10" ht="20.100000000000001" customHeight="1">
      <c r="A36" s="10"/>
      <c r="B36" s="11"/>
      <c r="C36" s="24"/>
      <c r="D36" s="44"/>
      <c r="E36" s="33"/>
      <c r="F36" s="8" t="s">
        <v>6</v>
      </c>
      <c r="G36" s="9" t="s">
        <v>11</v>
      </c>
      <c r="H36" s="39"/>
      <c r="I36" s="46"/>
      <c r="J36" s="52">
        <f>H36-I36</f>
        <v>0</v>
      </c>
    </row>
    <row r="37" spans="1:10" ht="20.100000000000001" customHeight="1">
      <c r="A37" s="10"/>
      <c r="B37" s="11"/>
      <c r="C37" s="24"/>
      <c r="D37" s="44"/>
      <c r="E37" s="33"/>
      <c r="F37" s="8" t="s">
        <v>7</v>
      </c>
      <c r="G37" s="9" t="s">
        <v>12</v>
      </c>
      <c r="H37" s="39"/>
      <c r="I37" s="46"/>
      <c r="J37" s="52">
        <f t="shared" ref="J37:J40" si="6">H37-I37</f>
        <v>0</v>
      </c>
    </row>
    <row r="38" spans="1:10" ht="20.100000000000001" customHeight="1">
      <c r="A38" s="10"/>
      <c r="B38" s="11"/>
      <c r="C38" s="24"/>
      <c r="D38" s="44"/>
      <c r="E38" s="33"/>
      <c r="F38" s="8" t="s">
        <v>13</v>
      </c>
      <c r="G38" s="12" t="s">
        <v>14</v>
      </c>
      <c r="H38" s="39"/>
      <c r="I38" s="46"/>
      <c r="J38" s="52">
        <f t="shared" si="6"/>
        <v>0</v>
      </c>
    </row>
    <row r="39" spans="1:10" ht="20.100000000000001" customHeight="1">
      <c r="A39" s="10"/>
      <c r="B39" s="11"/>
      <c r="C39" s="24"/>
      <c r="D39" s="44"/>
      <c r="E39" s="33"/>
      <c r="F39" s="13" t="s">
        <v>26</v>
      </c>
      <c r="G39" s="14" t="s">
        <v>27</v>
      </c>
      <c r="H39" s="39"/>
      <c r="I39" s="46"/>
      <c r="J39" s="52">
        <f t="shared" si="6"/>
        <v>0</v>
      </c>
    </row>
    <row r="40" spans="1:10" ht="20.100000000000001" customHeight="1">
      <c r="A40" s="10"/>
      <c r="B40" s="11"/>
      <c r="C40" s="24"/>
      <c r="D40" s="44"/>
      <c r="E40" s="33"/>
      <c r="F40" s="13" t="s">
        <v>28</v>
      </c>
      <c r="G40" s="62" t="s">
        <v>29</v>
      </c>
      <c r="H40" s="39"/>
      <c r="I40" s="46"/>
      <c r="J40" s="52">
        <f t="shared" si="6"/>
        <v>0</v>
      </c>
    </row>
    <row r="41" spans="1:10" ht="20.100000000000001" customHeight="1">
      <c r="A41" s="76" t="s">
        <v>75</v>
      </c>
      <c r="B41" s="77"/>
      <c r="C41" s="34">
        <f>C7+C13+C18+C22+C23+C24+C25+C26</f>
        <v>0</v>
      </c>
      <c r="D41" s="47">
        <f>D7+D13+D18+D22+D23+D24+D25+D26</f>
        <v>0</v>
      </c>
      <c r="E41" s="40">
        <f>C41-D41</f>
        <v>0</v>
      </c>
      <c r="F41" s="76" t="s">
        <v>76</v>
      </c>
      <c r="G41" s="77"/>
      <c r="H41" s="40">
        <f>H7+H14+H18+H21+H36+H37+H38+H39+H40</f>
        <v>0</v>
      </c>
      <c r="I41" s="47">
        <f>I7+I14+I18+I21+I36+I37+I38+I39+I40</f>
        <v>0</v>
      </c>
      <c r="J41" s="73">
        <f>H41-I41</f>
        <v>0</v>
      </c>
    </row>
    <row r="42" spans="1:10" ht="20.100000000000001" customHeight="1">
      <c r="A42" s="15"/>
      <c r="B42" s="3"/>
      <c r="C42" s="25"/>
      <c r="D42" s="48"/>
      <c r="E42" s="41"/>
      <c r="F42" s="16"/>
      <c r="G42" s="12" t="s">
        <v>15</v>
      </c>
      <c r="H42" s="45">
        <f>C41-H41</f>
        <v>0</v>
      </c>
      <c r="I42" s="45">
        <f>D41-I41</f>
        <v>0</v>
      </c>
      <c r="J42" s="69">
        <f>H42-I42</f>
        <v>0</v>
      </c>
    </row>
    <row r="43" spans="1:10" ht="20.100000000000001" customHeight="1" thickBot="1">
      <c r="A43" s="17"/>
      <c r="B43" s="18" t="s">
        <v>21</v>
      </c>
      <c r="C43" s="32"/>
      <c r="D43" s="57"/>
      <c r="E43" s="58">
        <f>C43-D43</f>
        <v>0</v>
      </c>
      <c r="F43" s="19"/>
      <c r="G43" s="20" t="s">
        <v>16</v>
      </c>
      <c r="H43" s="58">
        <f>C41+C43-H41</f>
        <v>0</v>
      </c>
      <c r="I43" s="57">
        <f>D41+D43-I41</f>
        <v>0</v>
      </c>
      <c r="J43" s="74">
        <f>H43-I43</f>
        <v>0</v>
      </c>
    </row>
    <row r="44" spans="1:10" ht="20.100000000000001" customHeight="1" thickTop="1" thickBot="1">
      <c r="A44" s="78" t="s">
        <v>17</v>
      </c>
      <c r="B44" s="79"/>
      <c r="C44" s="35">
        <f>SUM(C41:C43)</f>
        <v>0</v>
      </c>
      <c r="D44" s="49">
        <f>SUM(D41:D43)</f>
        <v>0</v>
      </c>
      <c r="E44" s="42">
        <f>C44-D44</f>
        <v>0</v>
      </c>
      <c r="F44" s="78" t="s">
        <v>17</v>
      </c>
      <c r="G44" s="79"/>
      <c r="H44" s="42">
        <f>H41+H43</f>
        <v>0</v>
      </c>
      <c r="I44" s="49">
        <f>I41+I43</f>
        <v>0</v>
      </c>
      <c r="J44" s="75">
        <f>H44-I44</f>
        <v>0</v>
      </c>
    </row>
    <row r="45" spans="1:10" ht="20.100000000000001" customHeight="1"/>
    <row r="46" spans="1:10" ht="20.100000000000001" customHeight="1">
      <c r="A46" s="28" t="s">
        <v>86</v>
      </c>
      <c r="B46" s="28"/>
      <c r="C46" s="28"/>
      <c r="D46" s="28"/>
      <c r="F46" s="28" t="s">
        <v>31</v>
      </c>
      <c r="G46" s="28"/>
      <c r="H46" s="28"/>
      <c r="I46" s="28"/>
      <c r="J46" s="28"/>
    </row>
    <row r="47" spans="1:10" ht="20.100000000000001" customHeight="1">
      <c r="A47" s="28" t="s">
        <v>87</v>
      </c>
      <c r="B47" s="28"/>
      <c r="C47" s="28"/>
      <c r="D47" s="28"/>
      <c r="F47" s="28" t="s">
        <v>32</v>
      </c>
      <c r="G47" s="28"/>
      <c r="H47" s="28"/>
      <c r="I47" s="28"/>
      <c r="J47" s="28"/>
    </row>
    <row r="48" spans="1:10" ht="20.100000000000001" customHeight="1">
      <c r="A48" s="28" t="s">
        <v>88</v>
      </c>
      <c r="B48" s="28"/>
      <c r="C48" s="28"/>
      <c r="D48" s="28"/>
      <c r="F48" s="28" t="s">
        <v>33</v>
      </c>
      <c r="G48" s="28"/>
      <c r="H48" s="28"/>
      <c r="I48" s="28"/>
      <c r="J48" s="28"/>
    </row>
    <row r="49" spans="1:10" ht="20.100000000000001" customHeight="1">
      <c r="A49" s="28" t="s">
        <v>89</v>
      </c>
      <c r="B49" s="28"/>
      <c r="C49" s="28"/>
      <c r="D49" s="28"/>
      <c r="F49" s="28" t="s">
        <v>34</v>
      </c>
      <c r="G49" s="28"/>
      <c r="H49" s="28"/>
      <c r="I49" s="28"/>
      <c r="J49" s="28"/>
    </row>
    <row r="50" spans="1:10" ht="20.100000000000001" customHeight="1">
      <c r="A50" s="28" t="s">
        <v>23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20.100000000000001" customHeight="1">
      <c r="A51" s="28" t="s">
        <v>35</v>
      </c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20.100000000000001" customHeight="1"/>
    <row r="53" spans="1:10" ht="20.10000000000000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20.10000000000000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</row>
    <row r="55" spans="1:10" ht="20.10000000000000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</row>
    <row r="56" spans="1:10" ht="20.10000000000000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</row>
    <row r="57" spans="1:10" ht="20.10000000000000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</row>
    <row r="58" spans="1:10" ht="20.10000000000000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</row>
    <row r="59" spans="1:10" ht="20.10000000000000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</row>
    <row r="60" spans="1:10" ht="20.10000000000000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</row>
    <row r="61" spans="1:10">
      <c r="A61" s="53"/>
      <c r="B61" s="53"/>
      <c r="C61" s="53"/>
      <c r="D61" s="53"/>
      <c r="E61" s="53"/>
      <c r="F61" s="53"/>
      <c r="G61" s="53"/>
      <c r="H61" s="53"/>
      <c r="I61" s="53"/>
      <c r="J61" s="53"/>
    </row>
    <row r="62" spans="1:10">
      <c r="A62" s="53"/>
      <c r="B62" s="53"/>
      <c r="C62" s="53"/>
      <c r="D62" s="53"/>
      <c r="E62" s="53"/>
      <c r="F62" s="53"/>
      <c r="G62" s="53"/>
      <c r="H62" s="53"/>
      <c r="I62" s="53"/>
      <c r="J62" s="53"/>
    </row>
    <row r="63" spans="1:10">
      <c r="A63" s="53"/>
      <c r="B63" s="53"/>
      <c r="C63" s="53"/>
      <c r="D63" s="53"/>
      <c r="E63" s="53"/>
      <c r="F63" s="53"/>
      <c r="G63" s="53"/>
      <c r="H63" s="53"/>
      <c r="I63" s="53"/>
      <c r="J63" s="53"/>
    </row>
  </sheetData>
  <mergeCells count="11">
    <mergeCell ref="A41:B41"/>
    <mergeCell ref="F41:G41"/>
    <mergeCell ref="A44:B44"/>
    <mergeCell ref="F44:G44"/>
    <mergeCell ref="A1:D1"/>
    <mergeCell ref="E1:F1"/>
    <mergeCell ref="G1:J1"/>
    <mergeCell ref="A3:J3"/>
    <mergeCell ref="A4:J4"/>
    <mergeCell ref="A6:B6"/>
    <mergeCell ref="F6:G6"/>
  </mergeCells>
  <phoneticPr fontId="2"/>
  <printOptions horizontalCentered="1"/>
  <pageMargins left="0.59055118110236227" right="0.59055118110236227" top="0.98425196850393704" bottom="0.39370078740157483" header="0.78740157480314965" footer="0.31496062992125984"/>
  <pageSetup paperSize="9" scale="67" orientation="portrait" r:id="rId1"/>
  <headerFooter>
    <oddHeader xml:space="preserve">&amp;R&amp;14&amp;K000000資料№1&amp;11&amp;K01+000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堀貴子</cp:lastModifiedBy>
  <cp:lastPrinted>2025-12-17T05:17:29Z</cp:lastPrinted>
  <dcterms:created xsi:type="dcterms:W3CDTF">2016-02-25T07:22:52Z</dcterms:created>
  <dcterms:modified xsi:type="dcterms:W3CDTF">2026-04-10T06:48:56Z</dcterms:modified>
</cp:coreProperties>
</file>